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52511"/>
</workbook>
</file>

<file path=xl/calcChain.xml><?xml version="1.0" encoding="utf-8"?>
<calcChain xmlns="http://schemas.openxmlformats.org/spreadsheetml/2006/main">
  <c r="C20" i="1" l="1"/>
  <c r="E20" i="1"/>
  <c r="F20" i="1"/>
  <c r="D28" i="1"/>
  <c r="D26" i="1"/>
  <c r="D20" i="1"/>
  <c r="E28" i="1"/>
  <c r="C10" i="1"/>
  <c r="C9" i="1"/>
  <c r="C16" i="1"/>
  <c r="C17" i="1"/>
  <c r="C18" i="1"/>
  <c r="C19" i="1"/>
  <c r="C22" i="1"/>
  <c r="C23" i="1"/>
  <c r="C24" i="1"/>
  <c r="C25" i="1"/>
  <c r="C26" i="1"/>
  <c r="C27" i="1"/>
  <c r="C28" i="1"/>
  <c r="C15" i="1"/>
  <c r="C13" i="1" l="1"/>
</calcChain>
</file>

<file path=xl/sharedStrings.xml><?xml version="1.0" encoding="utf-8"?>
<sst xmlns="http://schemas.openxmlformats.org/spreadsheetml/2006/main" count="40" uniqueCount="32">
  <si>
    <t>Остаток средств на начало года</t>
  </si>
  <si>
    <t>Поступления от доходов:</t>
  </si>
  <si>
    <t>в том числе:</t>
  </si>
  <si>
    <t>Субсидии на выполнение государственного задания</t>
  </si>
  <si>
    <t>Целевые субсидии</t>
  </si>
  <si>
    <t>Всего</t>
  </si>
  <si>
    <t>Субсидия бюджетным учреждениям на иные цели</t>
  </si>
  <si>
    <t>Средства, полученные от внебюджетных источников</t>
  </si>
  <si>
    <t>В том числе</t>
  </si>
  <si>
    <t>Выплаты по расходам, всего:</t>
  </si>
  <si>
    <t>Оплата труда и начисления на выплаты по оплате труда, всего</t>
  </si>
  <si>
    <t>из них:</t>
  </si>
  <si>
    <t>Код бюджетной классификации</t>
  </si>
  <si>
    <t>Х</t>
  </si>
  <si>
    <t>Заработная плата</t>
  </si>
  <si>
    <t>Прочие выплаты</t>
  </si>
  <si>
    <t>Начисления на выплаты труда</t>
  </si>
  <si>
    <t>Социальные и иные выплаты персоналу</t>
  </si>
  <si>
    <t>Уплата налогов, сборов, иных платежей</t>
  </si>
  <si>
    <t>Расходы на закупку товаров, работ, услуг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</si>
  <si>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</si>
  <si>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</si>
  <si>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</si>
  <si>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</si>
  <si>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</si>
  <si>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</si>
  <si>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Приобретение нефинансовых активов, всего</t>
  </si>
  <si>
    <t>ОТЧЕТ О ПОСТУПЛЕНИИ И РАСХОДЫВАНИИ ФИНАНСОВЫХ И МАТЕРИАЛЬНЫХ СРЕДСТВ ЗА 2020 ГОД</t>
  </si>
  <si>
    <t>Муниципальное бюджетное общеобразовательное учреждение "Горная СШ"</t>
  </si>
  <si>
    <t>Экономист</t>
  </si>
  <si>
    <t>руб</t>
  </si>
  <si>
    <t>Новицкая О.В.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</si>
</sst>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1" xfId="0" applyBorder="1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vertical="center" wrapText="1"/>
    </xf>
    <xf numFmtId="0" fontId="2" fillId="0" borderId="1" xfId="0" applyFont="1" applyBorder="1"/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2" fillId="0" borderId="1" xfId="0" applyFont="1" applyFill="1" applyBorder="1"/>
    <xf numFmtId="0" fontId="2" fillId="0" borderId="1" xfId="0" applyFont="1" applyFill="1" applyBorder="1" applyAlignment="1">
      <alignment horizontal="center"/>
    </xf>
    <xf numFmtId="0" fontId="0" fillId="0" borderId="1" xfId="0" applyFill="1" applyBorder="1"/>
    <xf numFmtId="0" fontId="0" fillId="0" borderId="1" xfId="0" applyFill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  <xf numFmtId="4" fontId="0" fillId="0" borderId="1" xfId="0" applyNumberFormat="1" applyBorder="1"/>
    <xf numFmtId="0" fontId="2" fillId="0" borderId="0" xfId="0" applyFont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1" fillId="0" borderId="0" xfId="0" applyFont="1" applyFill="1" applyBorder="1"/>
    <xf numFmtId="0" fontId="0" fillId="0" borderId="5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0" fillId="0" borderId="2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1"/>
  <sheetViews>
    <sheetView tabSelected="1" workbookViewId="0">
      <selection activeCell="A30" sqref="A30:XFD30"/>
    </sheetView>
  </sheetViews>
  <sheetFormatPr defaultRowHeight="15" x14ac:dyDescent="0.25"/>
  <cols>
    <col min="1" max="1" width="60.85546875" customWidth="1"/>
    <col min="2" max="2" width="15" customWidth="1"/>
    <col min="3" max="3" width="13.5703125" customWidth="1"/>
    <col min="4" max="4" width="17.140625" customWidth="1"/>
    <col min="5" max="5" width="22.7109375" customWidth="1"/>
    <col min="6" max="6" width="17.28515625" customWidth="1"/>
  </cols>
  <sheetData>
    <row r="1" spans="1:6" x14ac:dyDescent="0.25">
      <c r="A1" s="18" t="s">
        <v>27</v>
      </c>
      <c r="B1" s="18"/>
      <c r="C1" s="18"/>
      <c r="D1" s="18"/>
      <c r="E1" s="18"/>
      <c r="F1" s="18"/>
    </row>
    <row r="2" spans="1:6" x14ac:dyDescent="0.25">
      <c r="A2" s="22" t="s">
        <v>28</v>
      </c>
      <c r="B2" s="22"/>
      <c r="C2" s="22"/>
      <c r="D2" s="22"/>
      <c r="E2" s="22"/>
      <c r="F2" s="22"/>
    </row>
    <row r="3" spans="1:6" x14ac:dyDescent="0.25">
      <c r="A3" s="19"/>
      <c r="B3" s="19"/>
      <c r="C3" s="19"/>
      <c r="D3" s="19"/>
      <c r="E3" s="19"/>
      <c r="F3" s="21" t="s">
        <v>30</v>
      </c>
    </row>
    <row r="4" spans="1:6" x14ac:dyDescent="0.25">
      <c r="A4" s="7"/>
      <c r="B4" s="23" t="s">
        <v>12</v>
      </c>
      <c r="C4" s="24" t="s">
        <v>5</v>
      </c>
      <c r="D4" s="8" t="s">
        <v>8</v>
      </c>
      <c r="E4" s="8"/>
      <c r="F4" s="8"/>
    </row>
    <row r="5" spans="1:6" ht="60" x14ac:dyDescent="0.25">
      <c r="A5" s="8"/>
      <c r="B5" s="9"/>
      <c r="C5" s="2"/>
      <c r="D5" s="3" t="s">
        <v>3</v>
      </c>
      <c r="E5" s="4" t="s">
        <v>6</v>
      </c>
      <c r="F5" s="3" t="s">
        <v>7</v>
      </c>
    </row>
    <row r="6" spans="1:6" x14ac:dyDescent="0.25">
      <c r="A6" s="1" t="s">
        <v>0</v>
      </c>
      <c r="B6" s="6" t="s">
        <v>13</v>
      </c>
      <c r="C6" s="17">
        <v>90228.07</v>
      </c>
      <c r="D6" s="17"/>
      <c r="E6" s="17"/>
      <c r="F6" s="17"/>
    </row>
    <row r="7" spans="1:6" x14ac:dyDescent="0.25">
      <c r="A7" s="5" t="s">
        <v>1</v>
      </c>
      <c r="B7" s="10" t="s">
        <v>13</v>
      </c>
      <c r="C7" s="17"/>
      <c r="D7" s="17"/>
      <c r="E7" s="17"/>
      <c r="F7" s="17"/>
    </row>
    <row r="8" spans="1:6" x14ac:dyDescent="0.25">
      <c r="A8" s="1" t="s">
        <v>2</v>
      </c>
      <c r="B8" s="6" t="s">
        <v>13</v>
      </c>
      <c r="C8" s="17"/>
      <c r="D8" s="17"/>
      <c r="E8" s="17"/>
      <c r="F8" s="17"/>
    </row>
    <row r="9" spans="1:6" x14ac:dyDescent="0.25">
      <c r="A9" s="1" t="s">
        <v>3</v>
      </c>
      <c r="B9" s="6" t="s">
        <v>13</v>
      </c>
      <c r="C9" s="17">
        <f>D9+E9+F9</f>
        <v>29343101.59</v>
      </c>
      <c r="D9" s="17">
        <v>29343101.59</v>
      </c>
      <c r="E9" s="17"/>
      <c r="F9" s="17"/>
    </row>
    <row r="10" spans="1:6" x14ac:dyDescent="0.25">
      <c r="A10" s="1" t="s">
        <v>4</v>
      </c>
      <c r="B10" s="6" t="s">
        <v>13</v>
      </c>
      <c r="C10" s="17">
        <f>D10+E10+F10</f>
        <v>1105589.19</v>
      </c>
      <c r="D10" s="17"/>
      <c r="E10" s="17">
        <v>1105589.19</v>
      </c>
      <c r="F10" s="17"/>
    </row>
    <row r="11" spans="1:6" x14ac:dyDescent="0.25">
      <c r="A11" s="11" t="s">
        <v>9</v>
      </c>
      <c r="B11" s="12"/>
      <c r="C11" s="17"/>
      <c r="D11" s="17"/>
      <c r="E11" s="17"/>
      <c r="F11" s="17"/>
    </row>
    <row r="12" spans="1:6" x14ac:dyDescent="0.25">
      <c r="A12" s="13" t="s">
        <v>2</v>
      </c>
      <c r="B12" s="14"/>
      <c r="C12" s="17"/>
      <c r="D12" s="17"/>
      <c r="E12" s="17"/>
      <c r="F12" s="17"/>
    </row>
    <row r="13" spans="1:6" x14ac:dyDescent="0.25">
      <c r="A13" s="11" t="s">
        <v>10</v>
      </c>
      <c r="B13" s="12"/>
      <c r="C13" s="17">
        <f>C15+C16+C17</f>
        <v>24543508.859999999</v>
      </c>
      <c r="D13" s="17"/>
      <c r="E13" s="17"/>
      <c r="F13" s="17"/>
    </row>
    <row r="14" spans="1:6" x14ac:dyDescent="0.25">
      <c r="A14" s="13" t="s">
        <v>11</v>
      </c>
      <c r="B14" s="14"/>
      <c r="C14" s="17"/>
      <c r="D14" s="17"/>
      <c r="E14" s="17"/>
      <c r="F14" s="17"/>
    </row>
    <row r="15" spans="1:6" x14ac:dyDescent="0.25">
      <c r="A15" s="15" t="s">
        <v>14</v>
      </c>
      <c r="B15" s="6">
        <v>111</v>
      </c>
      <c r="C15" s="17">
        <f>D15+E15+F15</f>
        <v>18843749.66</v>
      </c>
      <c r="D15" s="17">
        <v>18843749.66</v>
      </c>
      <c r="E15" s="17"/>
      <c r="F15" s="17"/>
    </row>
    <row r="16" spans="1:6" x14ac:dyDescent="0.25">
      <c r="A16" s="1" t="s">
        <v>15</v>
      </c>
      <c r="B16" s="6">
        <v>112</v>
      </c>
      <c r="C16" s="17">
        <f t="shared" ref="C16:C28" si="0">D16+E16+F16</f>
        <v>53.41</v>
      </c>
      <c r="D16" s="17">
        <v>53.41</v>
      </c>
      <c r="E16" s="17"/>
      <c r="F16" s="17"/>
    </row>
    <row r="17" spans="1:6" x14ac:dyDescent="0.25">
      <c r="A17" s="1" t="s">
        <v>16</v>
      </c>
      <c r="B17" s="6">
        <v>119</v>
      </c>
      <c r="C17" s="17">
        <f t="shared" si="0"/>
        <v>5699705.79</v>
      </c>
      <c r="D17" s="17">
        <v>5699705.79</v>
      </c>
      <c r="E17" s="17"/>
      <c r="F17" s="17"/>
    </row>
    <row r="18" spans="1:6" x14ac:dyDescent="0.25">
      <c r="A18" s="5" t="s">
        <v>17</v>
      </c>
      <c r="B18" s="10">
        <v>321</v>
      </c>
      <c r="C18" s="17">
        <f t="shared" si="0"/>
        <v>0</v>
      </c>
      <c r="D18" s="17">
        <v>0</v>
      </c>
      <c r="E18" s="17"/>
      <c r="F18" s="17"/>
    </row>
    <row r="19" spans="1:6" x14ac:dyDescent="0.25">
      <c r="A19" s="5" t="s">
        <v>18</v>
      </c>
      <c r="B19" s="10">
        <v>850</v>
      </c>
      <c r="C19" s="17">
        <f t="shared" si="0"/>
        <v>1657.44</v>
      </c>
      <c r="D19" s="17">
        <v>1657.44</v>
      </c>
      <c r="E19" s="17"/>
      <c r="F19" s="17"/>
    </row>
    <row r="20" spans="1:6" x14ac:dyDescent="0.25">
      <c r="A20" s="5" t="s">
        <v>19</v>
      </c>
      <c r="B20" s="10" t="s">
        <v>13</v>
      </c>
      <c r="C20" s="17">
        <f t="shared" si="0"/>
        <v>5993752.5499999989</v>
      </c>
      <c r="D20" s="17">
        <f>D22+D23+D24+D25+D26+D27+D28</f>
        <v>4888163.3599999994</v>
      </c>
      <c r="E20" s="17">
        <f t="shared" ref="E20:F20" si="1">E22+E23+E24+E25+E26+E27+E28</f>
        <v>1105589.19</v>
      </c>
      <c r="F20" s="17">
        <f t="shared" si="1"/>
        <v>0</v>
      </c>
    </row>
    <row r="21" spans="1:6" x14ac:dyDescent="0.25">
      <c r="A21" s="16" t="s">
        <v>11</v>
      </c>
      <c r="B21" s="6"/>
      <c r="C21" s="17"/>
      <c r="D21" s="17"/>
      <c r="E21" s="17"/>
      <c r="F21" s="17"/>
    </row>
    <row r="22" spans="1:6" x14ac:dyDescent="0.25">
      <c r="A22" s="16" t="s">
        <v>20</v>
      </c>
      <c r="B22" s="6">
        <v>244</v>
      </c>
      <c r="C22" s="17">
        <f t="shared" si="0"/>
        <v>42223.14</v>
      </c>
      <c r="D22" s="17">
        <v>42223.14</v>
      </c>
      <c r="E22" s="17"/>
      <c r="F22" s="17"/>
    </row>
    <row r="23" spans="1:6" x14ac:dyDescent="0.25">
      <c r="A23" s="16" t="s">
        <v>21</v>
      </c>
      <c r="B23" s="6">
        <v>244</v>
      </c>
      <c r="C23" s="17">
        <f t="shared" si="0"/>
        <v>8248.2000000000007</v>
      </c>
      <c r="D23" s="17">
        <v>8248.2000000000007</v>
      </c>
      <c r="E23" s="17"/>
      <c r="F23" s="17"/>
    </row>
    <row r="24" spans="1:6" x14ac:dyDescent="0.25">
      <c r="A24" s="16" t="s">
        <v>22</v>
      </c>
      <c r="B24" s="6">
        <v>244</v>
      </c>
      <c r="C24" s="17">
        <f t="shared" si="0"/>
        <v>2621898.46</v>
      </c>
      <c r="D24" s="17">
        <v>2621898.46</v>
      </c>
      <c r="E24" s="17"/>
      <c r="F24" s="17"/>
    </row>
    <row r="25" spans="1:6" x14ac:dyDescent="0.25">
      <c r="A25" s="16" t="s">
        <v>23</v>
      </c>
      <c r="B25" s="6">
        <v>244</v>
      </c>
      <c r="C25" s="17">
        <f t="shared" si="0"/>
        <v>0</v>
      </c>
      <c r="D25" s="17"/>
      <c r="E25" s="17"/>
      <c r="F25" s="17"/>
    </row>
    <row r="26" spans="1:6" x14ac:dyDescent="0.25">
      <c r="A26" s="16" t="s">
        <v>24</v>
      </c>
      <c r="B26" s="6">
        <v>244</v>
      </c>
      <c r="C26" s="17">
        <f t="shared" si="0"/>
        <v>436393.05</v>
      </c>
      <c r="D26" s="17">
        <f>436393.05-172541.19</f>
        <v>263851.86</v>
      </c>
      <c r="E26" s="17">
        <v>172541.19</v>
      </c>
      <c r="F26" s="17"/>
    </row>
    <row r="27" spans="1:6" x14ac:dyDescent="0.25">
      <c r="A27" s="16" t="s">
        <v>25</v>
      </c>
      <c r="B27" s="6">
        <v>244</v>
      </c>
      <c r="C27" s="17">
        <f t="shared" si="0"/>
        <v>531591.79</v>
      </c>
      <c r="D27" s="17">
        <v>531591.79</v>
      </c>
      <c r="E27" s="17"/>
      <c r="F27" s="17"/>
    </row>
    <row r="28" spans="1:6" x14ac:dyDescent="0.25">
      <c r="A28" s="16" t="s">
        <v>26</v>
      </c>
      <c r="B28" s="6">
        <v>244</v>
      </c>
      <c r="C28" s="17">
        <f t="shared" si="0"/>
        <v>2353397.91</v>
      </c>
      <c r="D28" s="17">
        <f>610580+1742817.91-933048</f>
        <v>1420349.9100000001</v>
      </c>
      <c r="E28" s="17">
        <f>532868+400180</f>
        <v>933048</v>
      </c>
      <c r="F28" s="17"/>
    </row>
    <row r="31" spans="1:6" x14ac:dyDescent="0.25">
      <c r="A31" s="20" t="s">
        <v>29</v>
      </c>
      <c r="B31" t="s">
        <v>31</v>
      </c>
    </row>
  </sheetData>
  <mergeCells count="6">
    <mergeCell ref="C4:C5"/>
    <mergeCell ref="D4:F4"/>
    <mergeCell ref="B4:B5"/>
    <mergeCell ref="A1:F1"/>
    <mergeCell ref="A2:F2"/>
    <mergeCell ref="A4:A5"/>
  </mergeCells>
  <pageMargins left="0" right="0" top="0.74803149606299213" bottom="0.74803149606299213" header="0.31496062992125984" footer="0.31496062992125984"/>
  <pageSetup paperSize="9" scale="9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2021-01-25T10:00:30Z</dcterms:modified>
</cp:coreProperties>
</file>